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mp\Памятники\Договор\"/>
    </mc:Choice>
  </mc:AlternateContent>
  <bookViews>
    <workbookView xWindow="0" yWindow="0" windowWidth="24000" windowHeight="9885"/>
  </bookViews>
  <sheets>
    <sheet name="Договор" sheetId="1" r:id="rId1"/>
    <sheet name="Приложение 1" sheetId="3" r:id="rId2"/>
    <sheet name="Приложение 2" sheetId="2" r:id="rId3"/>
  </sheets>
  <definedNames>
    <definedName name="gjdgxs" localSheetId="0">Договор!$A$23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3" l="1"/>
  <c r="D18" i="2"/>
  <c r="D3" i="2"/>
  <c r="D2" i="2"/>
  <c r="C32" i="3"/>
  <c r="C31" i="3"/>
  <c r="D36" i="3"/>
  <c r="C30" i="3"/>
  <c r="C29" i="3"/>
  <c r="D35" i="3"/>
  <c r="D5" i="3"/>
  <c r="E3" i="3"/>
  <c r="E2" i="3"/>
  <c r="B79" i="1"/>
</calcChain>
</file>

<file path=xl/sharedStrings.xml><?xml version="1.0" encoding="utf-8"?>
<sst xmlns="http://schemas.openxmlformats.org/spreadsheetml/2006/main" count="162" uniqueCount="154">
  <si>
    <t>на изготовление и поставку товара</t>
  </si>
  <si>
    <t>г. Москва</t>
  </si>
  <si>
    <t>1. Предмет Договора</t>
  </si>
  <si>
    <t>1.2. Требования к качеству Товара, вид и иные технические характеристики, согласованы сторонами в Задании Заказчика (Приложение № 1 к настоящему Договору).</t>
  </si>
  <si>
    <t>2. Цена Договора. Порядок оплаты</t>
  </si>
  <si>
    <t>2.2. Оплата по настоящему Договору производится в следующем порядке:</t>
  </si>
  <si>
    <t>- аванс в размере 50% от цены Договора, указанной в п. 2.1. настоящей статьи (НДС не облагается), Заказчик оплачивает в день заключения Договора, оставшуюся часть цены Заказчик оплачивает в день подписания Сторонами Акта выполненных работ.</t>
  </si>
  <si>
    <t>2.3. Оплата Товара осуществляется путем внесения денежных средств в кассу либо безналичного перечисления денежных средств на счет Подрядчика, указанный в настоящем Договоре.</t>
  </si>
  <si>
    <t>3. Права и обязанности Сторон</t>
  </si>
  <si>
    <t>3.1. Подрядчик обязуется:</t>
  </si>
  <si>
    <t>3.2. Заказчик обязуется:</t>
  </si>
  <si>
    <t>3.2.1. не позднее 1 (Одного) календарного дня с момента получения эскиза ретуши изображения, согласовать ретушь или направить Подрядчику мотивированные возражения.</t>
  </si>
  <si>
    <t>3.2.3. в случае досрочного исполнения Подрядчиком обязательств по настоящему Договору принять и оплатить работы в соответствии с установленным в Договоре порядком.</t>
  </si>
  <si>
    <t>3.3. Подрядчик вправе:</t>
  </si>
  <si>
    <t>3.3.1. привлекать третьих лиц для исполнения обязательств по настоящему Договору.</t>
  </si>
  <si>
    <t>3.3.2. выполнить работу по настоящему Договору до окончания срока, установленного в п. 1.4 Договора. В случаях, когда исполнение работы по Договору стало невозможным вследствие действий или упущений Заказчика, или его отказом от Договора, Подрядчик сохраняет право на удержание уплаченного ему аванса, с учетом выполненной части работы. Заказчик также обязан возместить Подрядчику убытки, причиненные прекращением Договора, в пределах разницы между ценой, определенной за всю работу, и частью цены, выплаченной за выполненную работу.</t>
  </si>
  <si>
    <t>3.3.3. не приступать к работе, а начатую работу приостановить в случаях, когда нарушение Заказчиком своих обязанностей по настоящему Договору препятствует исполнению Договора Подрядчиком, а также при наличии обстоятельств, очевидно свидетельствующих о том, что исполнение указанных обязанностей не будет произведено в установленный срок. В этом случае Подрядчик вправе отказаться от исполнения настоящего Договора и потребовать возмещения убытков.</t>
  </si>
  <si>
    <t>3.3.4. Удерживать Товар до полной оплаты.</t>
  </si>
  <si>
    <t>4. Порядок сдачи-приемки работ</t>
  </si>
  <si>
    <t>4.3. Заказчик не вправе требовать возмещения ущерба/замены/ремонта, причиненного Товару его собственными действиями, в том числе самостоятельной сборкой, монтажом, установкой и транспортировкой, а также действиями третьих лиц после передачи ему Товара.</t>
  </si>
  <si>
    <t>5. Ответственность Сторон</t>
  </si>
  <si>
    <t>5.1. В случае нарушения Подрядчиком сроков выполнения работ Заказчик вправе потребовать от Подрядчика уплаты неустойки в размере 1/300 ставки рефинансирования за каждый день просрочки от суммы Договора.</t>
  </si>
  <si>
    <r>
      <t>5.</t>
    </r>
    <r>
      <rPr>
        <sz val="10"/>
        <color theme="1"/>
        <rFont val="Times New Roman"/>
        <family val="1"/>
        <charset val="204"/>
      </rPr>
      <t>2</t>
    </r>
    <r>
      <rPr>
        <sz val="10"/>
        <color rgb="FF000000"/>
        <rFont val="Times New Roman"/>
        <family val="1"/>
        <charset val="204"/>
      </rPr>
      <t>. В случае нарушения Заказчиком срока оплаты стоимости работы Подрядчик вправе потребовать от Заказчика уплаты пени в размере 0,03 % от суммы задолженности по оплате за каждый день просрочки.</t>
    </r>
  </si>
  <si>
    <r>
      <t>5.</t>
    </r>
    <r>
      <rPr>
        <sz val="10"/>
        <color theme="1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. Поставщик не несёт ответственности за нарушение сроков изготовления, в случае неисполнения Заказчиком встречных обязанностей по Договору.</t>
    </r>
  </si>
  <si>
    <t>5.4. Заказчик несет ответственность, предусмотренную законодательством РФ за текстовую и графическую информацию, отправленную через сервис оформления заказа на сайте https://xaron-2000.ru или Ватсап, Телеграм, гарантирует верность этой информации и актуальность.</t>
  </si>
  <si>
    <r>
      <t>5.</t>
    </r>
    <r>
      <rPr>
        <sz val="10"/>
        <color theme="1"/>
        <rFont val="Times New Roman"/>
        <family val="1"/>
        <charset val="204"/>
      </rPr>
      <t>5</t>
    </r>
    <r>
      <rPr>
        <sz val="10"/>
        <color rgb="FF000000"/>
        <rFont val="Times New Roman"/>
        <family val="1"/>
        <charset val="204"/>
      </rPr>
      <t>. Риск случайной гибели или случайного повреждения Товара несет Подрядчик до передачи Товара Заказчику.</t>
    </r>
  </si>
  <si>
    <t>6. Срок действия Договора</t>
  </si>
  <si>
    <t>6.1. Настоящий Договор вступает в силу с момента его подписания уполномоченными представителями обеих Сторон и действует до полного исполнения Сторонами принятых на себя обязательств.</t>
  </si>
  <si>
    <t>7. Разрешение споров</t>
  </si>
  <si>
    <t>7.1. Споры, возникшие в связи с исполнением настоящего Договора, Стороны разрешают путем переговоров. Соблюдение претензионного порядка обязательно. Срок ответа на претензию – 10 (Десять) рабочих дней. В случае если результат переговоров не будет достигнут, Стороны передают дело в суд по правилам подсудности, установленным действующим законодательством Российской Федерации.</t>
  </si>
  <si>
    <t>8. Заверения Сторон.</t>
  </si>
  <si>
    <t>8.1. Заказчик предупреждён, что изготовление памятника производится из природного натурального камня. В зависимости от месторождения и вида натурального камня возможны вариации в цвете и фактуре, в частности наличие в материале светлых включений природного происхождения. Вариации оттенка в пределах выбранного типа не могут служить основанием для отказа от памятника или основанием для уменьшения цены. Вышеперечисленные особенности не являются дефектом и претензии по ним не принимаются.</t>
  </si>
  <si>
    <t>8.2. Заказчик предупрежден, что нанесенные на памятник изображения и прочие художественные элементы (изображения лица, цветы, орнаменты, животные, символические образы, пейзажи и др.) выполнены вручную и являются результатом творчества лица, их выполняющего, следовательно, являются уникальными и неповторимыми и могут отличаться от утвержденного Заказчиком эскиза. В силу различий между способами получения исходного изображения (образца) и нанесения его на поверхность памятника конечное изображение может отличаться цветопередачей, оттенками, нюансами в передаче отдельных деталей, а также может отличаться по размеру в целом или его отдельных элементов. Исходя из этого, не принимаются претензии по мотивам несходства фотографического изображения либо утвержденного эскиза, а также изображений (образцов) прочих указанных выше художественных элементов, с изображением, нанесенным на памятник.</t>
  </si>
  <si>
    <t>8.3. Заказчик уведомлен Продавцом и согласен с тем, что при выполнении граверных работ ручным или станочным способом не исключается возможность не достижения полного сходства изображения на изготовленном памятнике с изображением на фотографиях, предоставленных Заказчиком, особенно в тех случаях, когда фото изображения подлежат увеличению, отсутствие достаточной резкости фотоизображения, так же в ввиду зернистости, прожилок, особенностей текстуры и цветовой гаммы камня, а также, бликов полированной поверхности и других оптических эффектов, вызывающих искажение изображения.</t>
  </si>
  <si>
    <t>8.4. Заказчик обязан предоставить Продавцу данные для изготовления памятника (фотографии, данные для граверных работ, надписи и прочее) не позднее 2 (двух) дней после заключения Договора.</t>
  </si>
  <si>
    <t>8.5. В случае если Заказчика не устраивает ретушь портрета или макет оформления памятника, срок изготовления продлевается соразмерно до полного удовлетворения потребностей Заказчика.</t>
  </si>
  <si>
    <t>9. Заключительные положения</t>
  </si>
  <si>
    <t>9.1. Изменения настоящего Договора оформляются в виде дополнительных соглашений, которые вступают в силу с момента их подписания Сторонами.</t>
  </si>
  <si>
    <t>9.3. В остальном, что не предусмотрено настоящим Договором, Стороны руководствуются действующим законодательством Российской Федерации.</t>
  </si>
  <si>
    <t>9.4. Настоящий Договор составлен в двух экземплярах, имеющих одинаковую юридическую силу, по одному для каждой из Сторон.</t>
  </si>
  <si>
    <t>9.5. Неотъемлемой частью настоящего Договора являются Приложения:</t>
  </si>
  <si>
    <t>- Задание Заказчика (Приложение № 1).</t>
  </si>
  <si>
    <t>- Акт выполненных работ (Приложение № 2).</t>
  </si>
  <si>
    <t>10. Адреса и реквизиты Сторон</t>
  </si>
  <si>
    <t>Подрядчик:</t>
  </si>
  <si>
    <t>Индивидуальный предприниматель</t>
  </si>
  <si>
    <t>Бурцев Илья Викторович</t>
  </si>
  <si>
    <t>Адрес: Московская область, г.о.Красногорск, д.Путилково, бул.Спасо-Тушинский, д.8.</t>
  </si>
  <si>
    <t>Заказчик:</t>
  </si>
  <si>
    <t>Подписи сторон</t>
  </si>
  <si>
    <r>
      <t>Подрядчик:</t>
    </r>
    <r>
      <rPr>
        <sz val="10"/>
        <color theme="1"/>
        <rFont val="Times New Roman"/>
        <family val="1"/>
        <charset val="204"/>
      </rPr>
      <t xml:space="preserve"> __________________________</t>
    </r>
  </si>
  <si>
    <t xml:space="preserve">                                                                          м.п.</t>
  </si>
  <si>
    <r>
      <t>Заказчик:</t>
    </r>
    <r>
      <rPr>
        <sz val="10"/>
        <color theme="1"/>
        <rFont val="Times New Roman"/>
        <family val="1"/>
        <charset val="204"/>
      </rPr>
      <t xml:space="preserve"> __________________________</t>
    </r>
  </si>
  <si>
    <t>ПРИЛОЖЕНИЕ №1</t>
  </si>
  <si>
    <t>В случае установки памятника силами Подрядчика Заказчик обязуется предоставить непосредственно на кладбище комплект документов для получения разрешения на установку:</t>
  </si>
  <si>
    <t>2. Материал памятника:</t>
  </si>
  <si>
    <t>Гранит</t>
  </si>
  <si>
    <t>3. Размеры:</t>
  </si>
  <si>
    <t>См.</t>
  </si>
  <si>
    <t>3.1. Стела:</t>
  </si>
  <si>
    <t>100*50*8</t>
  </si>
  <si>
    <t>3.2. Тумба:</t>
  </si>
  <si>
    <t>60*20*15</t>
  </si>
  <si>
    <t>3.3 Цветник:</t>
  </si>
  <si>
    <t>100*10*8(60)</t>
  </si>
  <si>
    <t>3.4. Надгробие:</t>
  </si>
  <si>
    <t>н100*50*5</t>
  </si>
  <si>
    <r>
      <t>4. Оформление гравировки:</t>
    </r>
    <r>
      <rPr>
        <sz val="10"/>
        <color rgb="FF000000"/>
        <rFont val="Times New Roman"/>
        <family val="1"/>
        <charset val="204"/>
      </rPr>
      <t xml:space="preserve"> по образцу/дополнить (свеча, Георгиевская Лента,...)/убрать (цветы, молитву,…)/заменить (эпитафию, полумесяц,...).</t>
    </r>
  </si>
  <si>
    <r>
      <t>5. Оформление резки:</t>
    </r>
    <r>
      <rPr>
        <sz val="10"/>
        <color rgb="FF000000"/>
        <rFont val="Times New Roman"/>
        <family val="1"/>
        <charset val="204"/>
      </rPr>
      <t xml:space="preserve"> по образцу/зеркально/дополнить (крест, цветы,...)/убрать (крест, цветы, голубей,...)/заменить (крест с католического на православный/розы на лилии, гвоздики,...)</t>
    </r>
  </si>
  <si>
    <t>6. Доп.материалы (вазы, лампады, балясины, шары):</t>
  </si>
  <si>
    <t>шар d12 см. - 10 шт;</t>
  </si>
  <si>
    <t>лампада черная - 1 шт;</t>
  </si>
  <si>
    <t>ваза тюльпан 30*15 см. - 1 шт.</t>
  </si>
  <si>
    <r>
      <t>7.1.</t>
    </r>
    <r>
      <rPr>
        <sz val="10"/>
        <color rgb="FF000000"/>
        <rFont val="Times New Roman"/>
        <family val="1"/>
        <charset val="204"/>
      </rPr>
      <t xml:space="preserve"> ФИО:</t>
    </r>
  </si>
  <si>
    <r>
      <t>7.2.</t>
    </r>
    <r>
      <rPr>
        <sz val="10"/>
        <color rgb="FF000000"/>
        <rFont val="Times New Roman"/>
        <family val="1"/>
        <charset val="204"/>
      </rPr>
      <t xml:space="preserve"> Телефон:</t>
    </r>
  </si>
  <si>
    <r>
      <t>7.3.</t>
    </r>
    <r>
      <rPr>
        <sz val="10"/>
        <color rgb="FF000000"/>
        <rFont val="Times New Roman"/>
        <family val="1"/>
        <charset val="204"/>
      </rPr>
      <t xml:space="preserve"> E-mail:</t>
    </r>
  </si>
  <si>
    <r>
      <t>7.4.</t>
    </r>
    <r>
      <rPr>
        <sz val="10"/>
        <color rgb="FF000000"/>
        <rFont val="Times New Roman"/>
        <family val="1"/>
        <charset val="204"/>
      </rPr>
      <t xml:space="preserve"> Адрес (доставка):</t>
    </r>
  </si>
  <si>
    <t>8. Стоимость товаров и услуг:</t>
  </si>
  <si>
    <t>из них внесена предоплата:</t>
  </si>
  <si>
    <t>Подписи сторон:</t>
  </si>
  <si>
    <t>ПРИЛОЖЕНИЕ №2</t>
  </si>
  <si>
    <t>АКТ приема-передачи товара</t>
  </si>
  <si>
    <t>1. В соответствии с Заданием Заказчика Подрядчик передает, а Заказчик принимает Товар следующего ассортимента и количества:</t>
  </si>
  <si>
    <t>№</t>
  </si>
  <si>
    <t>п/п</t>
  </si>
  <si>
    <t>Наименование</t>
  </si>
  <si>
    <t>Кол-во</t>
  </si>
  <si>
    <t>Стела 100*50*8</t>
  </si>
  <si>
    <t>Тумба 60*20*15</t>
  </si>
  <si>
    <t>Цветник 100*10*8(60)</t>
  </si>
  <si>
    <t>Надгробие н100*50*5</t>
  </si>
  <si>
    <t>шар d12 см.</t>
  </si>
  <si>
    <t>лампада черная</t>
  </si>
  <si>
    <t>ваза тюльпан 30*15 см.</t>
  </si>
  <si>
    <t>Итого:</t>
  </si>
  <si>
    <t>3. Настоящий Акт составлен в двух экземплярах, имеющих равную юридическую силу, по одному экземпляру для каждой из Сторон и является неотъемлемой частью Договора между Сторонами.</t>
  </si>
  <si>
    <t>М-001</t>
  </si>
  <si>
    <r>
      <t>Договор подряда</t>
    </r>
    <r>
      <rPr>
        <sz val="10"/>
        <color theme="1"/>
        <rFont val="Times New Roman"/>
        <family val="1"/>
        <charset val="204"/>
      </rPr>
      <t xml:space="preserve"> №</t>
    </r>
  </si>
  <si>
    <r>
      <rPr>
        <i/>
        <sz val="10"/>
        <color theme="1"/>
        <rFont val="Times New Roman"/>
        <family val="1"/>
        <charset val="204"/>
      </rPr>
      <t>(наименование или Ф.И.О.)</t>
    </r>
    <r>
      <rPr>
        <sz val="10"/>
        <color theme="1"/>
        <rFont val="Times New Roman"/>
        <family val="1"/>
        <charset val="204"/>
      </rPr>
      <t>, именуемый в дальнейшем "Заказчик"</t>
    </r>
    <r>
      <rPr>
        <sz val="10"/>
        <color theme="1"/>
        <rFont val="Times New Roman"/>
        <family val="1"/>
        <charset val="204"/>
      </rPr>
      <t>, с одной стороны и</t>
    </r>
  </si>
  <si>
    <t>Индивидуальный Предприниматель Бурцев Илья Викторович</t>
  </si>
  <si>
    <t>именуемый в дальнейшем "Подрядчик", с другой стороны, совместно именуемые "Стороны", заключили настоящий Договор о нижеследующем:</t>
  </si>
  <si>
    <t>1.6. Дополнительно Стороны могут согласовать доставку Товара и его установки (монтажа). Сроки, цена доставки и установки (монтажа) и иные условия (документы) дополнительно согласовываются в Приложении №1.</t>
  </si>
  <si>
    <t>1.4. Срок изготовления Товара – 1 месяц с даты поступления аванса (п. 2.2. Договора), если иное не установлено в Приложении №1. Срок изготовления Товара продлевается пропорционально времени на который была задержана оплата аванса или согласование Заказчиком ретуши изображения.</t>
  </si>
  <si>
    <t>ИНН 615424743604.</t>
  </si>
  <si>
    <t>ОГРНИП 320508100084090 от 19.02.2020 г.</t>
  </si>
  <si>
    <t>Задание Заказчика №</t>
  </si>
  <si>
    <t>к Договору подряда №</t>
  </si>
  <si>
    <t>от</t>
  </si>
  <si>
    <t>ФИО</t>
  </si>
  <si>
    <r>
      <t>1. Данные усопшего(-ших)</t>
    </r>
    <r>
      <rPr>
        <b/>
        <sz val="10"/>
        <color rgb="FF000000"/>
        <rFont val="Times New Roman"/>
        <family val="1"/>
        <charset val="204"/>
      </rPr>
      <t>:</t>
    </r>
  </si>
  <si>
    <t>Рождение</t>
  </si>
  <si>
    <t>Уход</t>
  </si>
  <si>
    <t>руб</t>
  </si>
  <si>
    <t>Тел.:</t>
  </si>
  <si>
    <t>+7 (999) 999-99-99</t>
  </si>
  <si>
    <t>E-mail:</t>
  </si>
  <si>
    <t>Адрес:</t>
  </si>
  <si>
    <t>xxx@mail.ru</t>
  </si>
  <si>
    <t>Заказчик:
__________________________________</t>
  </si>
  <si>
    <r>
      <t xml:space="preserve">Подрядчик:
</t>
    </r>
    <r>
      <rPr>
        <sz val="10"/>
        <color theme="1"/>
        <rFont val="Times New Roman"/>
        <family val="1"/>
        <charset val="204"/>
      </rPr>
      <t>__________________________________</t>
    </r>
  </si>
  <si>
    <r>
      <t xml:space="preserve">1. </t>
    </r>
    <r>
      <rPr>
        <sz val="7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заявление на установку (пишется непосредственно на кладбище);</t>
    </r>
  </si>
  <si>
    <r>
      <t xml:space="preserve">2. </t>
    </r>
    <r>
      <rPr>
        <sz val="10"/>
        <color theme="1"/>
        <rFont val="Times New Roman"/>
        <family val="1"/>
        <charset val="204"/>
      </rPr>
      <t>паспорт (+копия) ответственного за могилу, на которой устанавливается памятник;</t>
    </r>
  </si>
  <si>
    <r>
      <t xml:space="preserve">3. </t>
    </r>
    <r>
      <rPr>
        <sz val="10"/>
        <color theme="1"/>
        <rFont val="Times New Roman"/>
        <family val="1"/>
        <charset val="204"/>
      </rPr>
      <t>паспорт на захоронение (+копия);</t>
    </r>
  </si>
  <si>
    <t>1. Принятый Заказчиком товар обладает качеством и ассортиментом, соответствующим требованиям Договора. Товар поставлен в установленные в Задании Заказчика сроки. Заказчик не имеет никаких претензий к принятому товару.</t>
  </si>
  <si>
    <t xml:space="preserve">                                       м.п.</t>
  </si>
  <si>
    <t>8.6. Выражая согласие в заключении настоящего договора Заказчик согласен на сбор, систематизацию, накопление, хранение, своих персональных данных. Поставщик осуществляет обработку персональных данных Заказчика в соответствии с действующим законодательством Российской Федерации, в том числе в соответствии с Федеральным законом от 27.07.2006 № 152-ФЗ «О персональных данных».</t>
  </si>
  <si>
    <t>8.7. В случае, если после согласования Приложения №1 у Заказчика изменились данные или им были выявлены ошибки, имеющие значение для надлежащего исполнения Исполнителем своих обязанностей, Заказчик обязан незамедлительно уведомить об этом Поставщика по электронной почте, Ватсап, Телеграм.</t>
  </si>
  <si>
    <t>1.5. Поставщик после оформления заказа формирует Приложение №1 и уведомляет Заказчика посредством электронной почты zakaz@xaron-2000.ru или приложения Ватсап (What'sApp) или Телеграм (Telegram) с номера +7 (977) 896-33-42. Заказчик обязан ознакомиться, удостовериться в правильности указанных сведений в Приложении №1 и подтвердить это ответным письмом или сообщением в Ватсап/Телеграм.</t>
  </si>
  <si>
    <t>2.1. Цена работ по изготовлению, доставки и монтажа Товара по настоящему Договору составляет сумму в размере:</t>
  </si>
  <si>
    <t>1.7. Общая стоимость договора с учетом работ по изготовлению, доставки и монтажа указываются в п. 2.1.</t>
  </si>
  <si>
    <t>9. Доставка за пределы Московского Малого Кольца</t>
  </si>
  <si>
    <t>да</t>
  </si>
  <si>
    <t>2900 руб</t>
  </si>
  <si>
    <t>10. Монтаж</t>
  </si>
  <si>
    <t>8000 руб</t>
  </si>
  <si>
    <t>9. Срок изготовления до:</t>
  </si>
  <si>
    <t>1.1. Подрядчик обязуется по заданию Заказчика изготовить памятник (далее - Товар), а Заказчик обязуется принять Товар и оплатить работы по его изготовлению.</t>
  </si>
  <si>
    <t>1.3. Работы по изготовлению Товара производятся из материалов Подрядчика. Стоимость материалов входит в цену Товара.</t>
  </si>
  <si>
    <t>3.1.1. изготовить Товар в сроки, согласованные Сторонами в п. 1.4 настоящего Договора. По завершении работ уведомить об этом Заказчика.</t>
  </si>
  <si>
    <t>3.2.2. в день приема-передачи результата работ, принять готовый Товар по Акту выполненных работ, проверить его качество, отметить в Акте количество единиц Товара; в случае обнаружения недостатков отметить в Акте характер недостатков, порядок и сроки их устранения.</t>
  </si>
  <si>
    <t>4.1. Заказчик обязан с участием Подрядчика или его представителя осмотреть и принять изготовленный Товар по Акту выполненных работ, а при обнаружении отступлений от Задания Заказчика, ухудшающих результат работы, или иных недостатков в работе заявить об этом Подрядчику в день приемки Товара.</t>
  </si>
  <si>
    <t>4.2. Претензии Заказчика по качеству Товара принимаются в течение действия гарантийного срока. Гарантийный срок устанавливается сроком до 60 (Шестидесяти) месяцев.</t>
  </si>
  <si>
    <t>9.2. Настоящим Стороны подтверждают, что согласование форм или передача информации, направление уведомлений и сообщений осуществленная по e-mail/телефону, указанным в ст. 10 Договора, исходят от Стороны Договора, являются достаточным подтверждением согласования информации и может быт использовано в качестве доказательства. Настоящий договор может быть подписан путем обмена сканкопиями, исходящими от Сторон с адресов, указанных в ст. 10 Договора.</t>
  </si>
  <si>
    <t>Сайт: www.xaron-2000.ru</t>
  </si>
  <si>
    <t>Тел.: +7 (499) 714-66-24</t>
  </si>
  <si>
    <t xml:space="preserve">         +7 (977) 896-33-42</t>
  </si>
  <si>
    <t>4. доверенность на представителя ответственного за могилу (в случае отсутствия последнего).</t>
  </si>
  <si>
    <t>7. Данные Заказчика:</t>
  </si>
  <si>
    <r>
      <t xml:space="preserve">Подрядчик:
</t>
    </r>
    <r>
      <rPr>
        <sz val="10"/>
        <color theme="1"/>
        <rFont val="Times New Roman"/>
        <family val="1"/>
        <charset val="204"/>
      </rPr>
      <t>__________________________________
                                                                                                м.п.</t>
    </r>
  </si>
  <si>
    <t>Иванов Иван Иванович</t>
  </si>
  <si>
    <t>(Шестнадцать тысяч восемьсот) рублей. НДС не облагается.</t>
  </si>
  <si>
    <t>E-mail: zakaz@xaron-2000.ru</t>
  </si>
  <si>
    <t>Москва, ул.Дубнинская, д.48, корп.1, кв.68</t>
  </si>
  <si>
    <t>Иванова Иванна Ивановна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</si>
</sst>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8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0" xfId="0" applyFont="1"/>
    <xf numFmtId="0" fontId="5" fillId="0" borderId="13" xfId="0" applyFont="1" applyBorder="1"/>
    <xf numFmtId="0" fontId="5" fillId="0" borderId="2" xfId="0" applyFont="1" applyBorder="1"/>
    <xf numFmtId="0" fontId="2" fillId="0" borderId="23" xfId="0" applyFont="1" applyBorder="1" applyAlignment="1">
      <alignment horizontal="right" vertical="center"/>
    </xf>
    <xf numFmtId="0" fontId="5" fillId="0" borderId="25" xfId="0" applyFont="1" applyBorder="1" applyAlignment="1">
      <alignment horizontal="left"/>
    </xf>
    <xf numFmtId="0" fontId="2" fillId="0" borderId="28" xfId="0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2" fillId="0" borderId="0" xfId="0" applyFont="1" applyAlignment="1">
      <alignment horizontal="justify" vertical="top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/>
    <xf numFmtId="0" fontId="5" fillId="0" borderId="5" xfId="0" applyFont="1" applyBorder="1"/>
    <xf numFmtId="0" fontId="5" fillId="0" borderId="8" xfId="0" applyFont="1" applyBorder="1"/>
    <xf numFmtId="0" fontId="5" fillId="0" borderId="4" xfId="0" applyFont="1" applyBorder="1"/>
    <xf numFmtId="164" fontId="5" fillId="0" borderId="30" xfId="0" applyNumberFormat="1" applyFont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justify" vertical="center"/>
    </xf>
    <xf numFmtId="164" fontId="2" fillId="0" borderId="0" xfId="0" applyNumberFormat="1" applyFont="1" applyFill="1" applyAlignment="1">
      <alignment horizontal="right" vertical="center"/>
    </xf>
    <xf numFmtId="164" fontId="0" fillId="0" borderId="0" xfId="0" applyNumberFormat="1" applyFill="1"/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11" fillId="0" borderId="9" xfId="1" applyFont="1" applyFill="1" applyBorder="1" applyAlignment="1">
      <alignment vertical="center" wrapText="1"/>
    </xf>
    <xf numFmtId="0" fontId="10" fillId="0" borderId="9" xfId="1" applyFont="1" applyFill="1" applyBorder="1" applyAlignment="1">
      <alignment vertical="center" wrapText="1"/>
    </xf>
    <xf numFmtId="49" fontId="9" fillId="0" borderId="3" xfId="0" applyNumberFormat="1" applyFont="1" applyFill="1" applyBorder="1" applyAlignment="1">
      <alignment vertical="center" wrapText="1"/>
    </xf>
    <xf numFmtId="0" fontId="11" fillId="0" borderId="3" xfId="1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0" fillId="0" borderId="4" xfId="0" applyFill="1" applyBorder="1" applyAlignment="1">
      <alignment vertical="top" wrapText="1"/>
    </xf>
    <xf numFmtId="0" fontId="5" fillId="0" borderId="23" xfId="0" applyFont="1" applyFill="1" applyBorder="1" applyAlignment="1">
      <alignment horizontal="left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25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/>
    </xf>
    <xf numFmtId="164" fontId="4" fillId="0" borderId="29" xfId="0" applyNumberFormat="1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49" fontId="2" fillId="0" borderId="0" xfId="0" applyNumberFormat="1" applyFont="1" applyFill="1" applyAlignment="1">
      <alignment horizontal="justify" vertical="top" wrapText="1" shrinkToFit="1"/>
    </xf>
    <xf numFmtId="0" fontId="1" fillId="0" borderId="9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top" wrapText="1"/>
    </xf>
    <xf numFmtId="3" fontId="2" fillId="0" borderId="0" xfId="0" applyNumberFormat="1" applyFont="1" applyFill="1" applyAlignment="1">
      <alignment horizontal="justify" vertical="top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vertical="center" wrapText="1"/>
    </xf>
    <xf numFmtId="0" fontId="4" fillId="0" borderId="47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4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43" xfId="0" applyFont="1" applyFill="1" applyBorder="1" applyAlignment="1">
      <alignment vertical="center"/>
    </xf>
    <xf numFmtId="164" fontId="5" fillId="0" borderId="7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9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2" fillId="0" borderId="0" xfId="0" applyFont="1" applyAlignment="1">
      <alignment horizontal="justify" vertical="top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1" xfId="0" applyFont="1" applyBorder="1" applyAlignment="1">
      <alignment vertical="center" wrapText="1"/>
    </xf>
    <xf numFmtId="0" fontId="1" fillId="0" borderId="45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xaron-2000.ru/" TargetMode="External"/><Relationship Id="rId2" Type="http://schemas.openxmlformats.org/officeDocument/2006/relationships/hyperlink" Target="mailto:zakaz@xaron-2000.ru" TargetMode="External"/><Relationship Id="rId1" Type="http://schemas.openxmlformats.org/officeDocument/2006/relationships/hyperlink" Target="https://xaron-2000.ru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xxx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abSelected="1" topLeftCell="A73" zoomScale="130" zoomScaleNormal="130" workbookViewId="0">
      <selection activeCell="A83" sqref="A83"/>
    </sheetView>
  </sheetViews>
  <sheetFormatPr defaultColWidth="105.7109375" defaultRowHeight="15" x14ac:dyDescent="0.25"/>
  <cols>
    <col min="1" max="1" width="51" style="30" customWidth="1"/>
    <col min="2" max="2" width="7.140625" style="30" bestFit="1" customWidth="1"/>
    <col min="3" max="3" width="41.28515625" style="30" customWidth="1"/>
    <col min="4" max="6" width="22.5703125" style="30" customWidth="1"/>
    <col min="7" max="16384" width="105.7109375" style="30"/>
  </cols>
  <sheetData>
    <row r="1" spans="1:4" ht="12" customHeight="1" x14ac:dyDescent="0.25">
      <c r="B1" s="31" t="s">
        <v>97</v>
      </c>
      <c r="C1" s="32" t="s">
        <v>96</v>
      </c>
    </row>
    <row r="2" spans="1:4" ht="12" customHeight="1" x14ac:dyDescent="0.25">
      <c r="A2" s="71" t="s">
        <v>0</v>
      </c>
      <c r="B2" s="71"/>
      <c r="C2" s="71"/>
    </row>
    <row r="3" spans="1:4" ht="12" customHeight="1" x14ac:dyDescent="0.25">
      <c r="A3" s="33" t="s">
        <v>1</v>
      </c>
      <c r="B3" s="33"/>
      <c r="C3" s="34">
        <v>37746</v>
      </c>
      <c r="D3" s="35"/>
    </row>
    <row r="4" spans="1:4" x14ac:dyDescent="0.25">
      <c r="A4" s="33"/>
      <c r="B4" s="33"/>
    </row>
    <row r="5" spans="1:4" ht="14.1" customHeight="1" x14ac:dyDescent="0.25">
      <c r="A5" s="73" t="s">
        <v>149</v>
      </c>
      <c r="B5" s="73"/>
      <c r="C5" s="73"/>
    </row>
    <row r="6" spans="1:4" x14ac:dyDescent="0.25">
      <c r="A6" s="72" t="s">
        <v>98</v>
      </c>
      <c r="B6" s="72"/>
      <c r="C6" s="72"/>
    </row>
    <row r="7" spans="1:4" ht="14.1" customHeight="1" x14ac:dyDescent="0.25">
      <c r="A7" s="73" t="s">
        <v>99</v>
      </c>
      <c r="B7" s="73"/>
      <c r="C7" s="73"/>
    </row>
    <row r="8" spans="1:4" ht="24" customHeight="1" x14ac:dyDescent="0.25">
      <c r="A8" s="72" t="s">
        <v>100</v>
      </c>
      <c r="B8" s="72"/>
      <c r="C8" s="72"/>
    </row>
    <row r="9" spans="1:4" x14ac:dyDescent="0.25">
      <c r="A9" s="33"/>
      <c r="B9" s="33"/>
    </row>
    <row r="10" spans="1:4" ht="12" customHeight="1" x14ac:dyDescent="0.25">
      <c r="A10" s="71" t="s">
        <v>2</v>
      </c>
      <c r="B10" s="71"/>
      <c r="C10" s="71"/>
    </row>
    <row r="11" spans="1:4" ht="24" customHeight="1" x14ac:dyDescent="0.25">
      <c r="A11" s="72" t="s">
        <v>136</v>
      </c>
      <c r="B11" s="72"/>
      <c r="C11" s="72"/>
    </row>
    <row r="12" spans="1:4" ht="24" customHeight="1" x14ac:dyDescent="0.25">
      <c r="A12" s="72" t="s">
        <v>3</v>
      </c>
      <c r="B12" s="72"/>
      <c r="C12" s="72"/>
    </row>
    <row r="13" spans="1:4" ht="14.1" customHeight="1" x14ac:dyDescent="0.25">
      <c r="A13" s="74" t="s">
        <v>137</v>
      </c>
      <c r="B13" s="74"/>
      <c r="C13" s="74"/>
    </row>
    <row r="14" spans="1:4" ht="39.950000000000003" customHeight="1" x14ac:dyDescent="0.25">
      <c r="A14" s="74" t="s">
        <v>102</v>
      </c>
      <c r="B14" s="74"/>
      <c r="C14" s="74"/>
    </row>
    <row r="15" spans="1:4" ht="54" customHeight="1" x14ac:dyDescent="0.25">
      <c r="A15" s="74" t="s">
        <v>127</v>
      </c>
      <c r="B15" s="74"/>
      <c r="C15" s="74"/>
    </row>
    <row r="16" spans="1:4" ht="24" customHeight="1" x14ac:dyDescent="0.25">
      <c r="A16" s="72" t="s">
        <v>101</v>
      </c>
      <c r="B16" s="72"/>
      <c r="C16" s="72"/>
    </row>
    <row r="17" spans="1:3" ht="14.1" customHeight="1" x14ac:dyDescent="0.25">
      <c r="A17" s="74" t="s">
        <v>129</v>
      </c>
      <c r="B17" s="74"/>
      <c r="C17" s="74"/>
    </row>
    <row r="18" spans="1:3" x14ac:dyDescent="0.25">
      <c r="A18" s="36"/>
      <c r="B18" s="36"/>
    </row>
    <row r="19" spans="1:3" ht="12" customHeight="1" x14ac:dyDescent="0.25">
      <c r="A19" s="71" t="s">
        <v>4</v>
      </c>
      <c r="B19" s="71"/>
      <c r="C19" s="71"/>
    </row>
    <row r="20" spans="1:3" ht="14.1" customHeight="1" x14ac:dyDescent="0.25">
      <c r="A20" s="74" t="s">
        <v>128</v>
      </c>
      <c r="B20" s="74"/>
      <c r="C20" s="74"/>
    </row>
    <row r="21" spans="1:3" ht="12" customHeight="1" x14ac:dyDescent="0.25">
      <c r="A21" s="78">
        <v>16800</v>
      </c>
      <c r="B21" s="78"/>
      <c r="C21" s="78"/>
    </row>
    <row r="22" spans="1:3" ht="12" customHeight="1" x14ac:dyDescent="0.25">
      <c r="A22" s="72" t="s">
        <v>150</v>
      </c>
      <c r="B22" s="72"/>
      <c r="C22" s="72"/>
    </row>
    <row r="23" spans="1:3" ht="14.1" customHeight="1" x14ac:dyDescent="0.25">
      <c r="A23" s="74" t="s">
        <v>5</v>
      </c>
      <c r="B23" s="74"/>
      <c r="C23" s="74"/>
    </row>
    <row r="24" spans="1:3" ht="27.75" customHeight="1" x14ac:dyDescent="0.25">
      <c r="A24" s="74" t="s">
        <v>6</v>
      </c>
      <c r="B24" s="74"/>
      <c r="C24" s="74"/>
    </row>
    <row r="25" spans="1:3" ht="24" customHeight="1" x14ac:dyDescent="0.25">
      <c r="A25" s="72" t="s">
        <v>7</v>
      </c>
      <c r="B25" s="72"/>
      <c r="C25" s="72"/>
    </row>
    <row r="26" spans="1:3" x14ac:dyDescent="0.25">
      <c r="A26" s="33"/>
      <c r="B26" s="33"/>
    </row>
    <row r="27" spans="1:3" ht="12" customHeight="1" x14ac:dyDescent="0.25">
      <c r="A27" s="71" t="s">
        <v>8</v>
      </c>
      <c r="B27" s="71"/>
      <c r="C27" s="71"/>
    </row>
    <row r="28" spans="1:3" ht="14.1" customHeight="1" x14ac:dyDescent="0.25">
      <c r="A28" s="74" t="s">
        <v>9</v>
      </c>
      <c r="B28" s="74"/>
      <c r="C28" s="74"/>
    </row>
    <row r="29" spans="1:3" ht="24" customHeight="1" x14ac:dyDescent="0.25">
      <c r="A29" s="72" t="s">
        <v>138</v>
      </c>
      <c r="B29" s="72"/>
      <c r="C29" s="72"/>
    </row>
    <row r="30" spans="1:3" ht="14.1" customHeight="1" x14ac:dyDescent="0.25">
      <c r="A30" s="74" t="s">
        <v>10</v>
      </c>
      <c r="B30" s="74"/>
      <c r="C30" s="74"/>
    </row>
    <row r="31" spans="1:3" ht="24" customHeight="1" x14ac:dyDescent="0.25">
      <c r="A31" s="72" t="s">
        <v>11</v>
      </c>
      <c r="B31" s="72"/>
      <c r="C31" s="72"/>
    </row>
    <row r="32" spans="1:3" ht="39.950000000000003" customHeight="1" x14ac:dyDescent="0.25">
      <c r="A32" s="74" t="s">
        <v>139</v>
      </c>
      <c r="B32" s="74"/>
      <c r="C32" s="74"/>
    </row>
    <row r="33" spans="1:3" ht="24" customHeight="1" x14ac:dyDescent="0.25">
      <c r="A33" s="72" t="s">
        <v>12</v>
      </c>
      <c r="B33" s="72"/>
      <c r="C33" s="72"/>
    </row>
    <row r="34" spans="1:3" ht="14.1" customHeight="1" x14ac:dyDescent="0.25">
      <c r="A34" s="74" t="s">
        <v>13</v>
      </c>
      <c r="B34" s="74"/>
      <c r="C34" s="74"/>
    </row>
    <row r="35" spans="1:3" ht="14.1" customHeight="1" x14ac:dyDescent="0.25">
      <c r="A35" s="74" t="s">
        <v>14</v>
      </c>
      <c r="B35" s="74"/>
      <c r="C35" s="74"/>
    </row>
    <row r="36" spans="1:3" ht="68.099999999999994" customHeight="1" x14ac:dyDescent="0.25">
      <c r="A36" s="74" t="s">
        <v>15</v>
      </c>
      <c r="B36" s="74"/>
      <c r="C36" s="74"/>
    </row>
    <row r="37" spans="1:3" ht="54" customHeight="1" x14ac:dyDescent="0.25">
      <c r="A37" s="74" t="s">
        <v>16</v>
      </c>
      <c r="B37" s="74"/>
      <c r="C37" s="74"/>
    </row>
    <row r="38" spans="1:3" ht="14.1" customHeight="1" x14ac:dyDescent="0.25">
      <c r="A38" s="74" t="s">
        <v>17</v>
      </c>
      <c r="B38" s="74"/>
      <c r="C38" s="74"/>
    </row>
    <row r="39" spans="1:3" x14ac:dyDescent="0.25">
      <c r="A39" s="33"/>
      <c r="B39" s="33"/>
    </row>
    <row r="40" spans="1:3" ht="12" customHeight="1" x14ac:dyDescent="0.25">
      <c r="A40" s="71" t="s">
        <v>18</v>
      </c>
      <c r="B40" s="71"/>
      <c r="C40" s="71"/>
    </row>
    <row r="41" spans="1:3" ht="39.950000000000003" customHeight="1" x14ac:dyDescent="0.25">
      <c r="A41" s="74" t="s">
        <v>140</v>
      </c>
      <c r="B41" s="74"/>
      <c r="C41" s="74"/>
    </row>
    <row r="42" spans="1:3" ht="24" customHeight="1" x14ac:dyDescent="0.25">
      <c r="A42" s="72" t="s">
        <v>141</v>
      </c>
      <c r="B42" s="72"/>
      <c r="C42" s="72"/>
    </row>
    <row r="43" spans="1:3" ht="39.950000000000003" customHeight="1" x14ac:dyDescent="0.25">
      <c r="A43" s="74" t="s">
        <v>19</v>
      </c>
      <c r="B43" s="74"/>
      <c r="C43" s="74"/>
    </row>
    <row r="44" spans="1:3" x14ac:dyDescent="0.25">
      <c r="A44" s="33"/>
      <c r="B44" s="33"/>
    </row>
    <row r="45" spans="1:3" ht="12" customHeight="1" x14ac:dyDescent="0.25">
      <c r="A45" s="71" t="s">
        <v>20</v>
      </c>
      <c r="B45" s="71"/>
      <c r="C45" s="71"/>
    </row>
    <row r="46" spans="1:3" ht="24" customHeight="1" x14ac:dyDescent="0.25">
      <c r="A46" s="72" t="s">
        <v>21</v>
      </c>
      <c r="B46" s="72"/>
      <c r="C46" s="72"/>
    </row>
    <row r="47" spans="1:3" ht="24" customHeight="1" x14ac:dyDescent="0.25">
      <c r="A47" s="72" t="s">
        <v>22</v>
      </c>
      <c r="B47" s="72"/>
      <c r="C47" s="72"/>
    </row>
    <row r="48" spans="1:3" ht="24" customHeight="1" x14ac:dyDescent="0.25">
      <c r="A48" s="72" t="s">
        <v>23</v>
      </c>
      <c r="B48" s="72"/>
      <c r="C48" s="72"/>
    </row>
    <row r="49" spans="1:3" ht="39.950000000000003" customHeight="1" x14ac:dyDescent="0.25">
      <c r="A49" s="74" t="s">
        <v>24</v>
      </c>
      <c r="B49" s="74"/>
      <c r="C49" s="74"/>
    </row>
    <row r="50" spans="1:3" ht="14.1" customHeight="1" x14ac:dyDescent="0.25">
      <c r="A50" s="74" t="s">
        <v>25</v>
      </c>
      <c r="B50" s="74"/>
      <c r="C50" s="74"/>
    </row>
    <row r="51" spans="1:3" x14ac:dyDescent="0.25">
      <c r="A51" s="37"/>
      <c r="B51" s="37"/>
    </row>
    <row r="52" spans="1:3" ht="12" customHeight="1" x14ac:dyDescent="0.25">
      <c r="A52" s="71" t="s">
        <v>26</v>
      </c>
      <c r="B52" s="71"/>
      <c r="C52" s="71"/>
    </row>
    <row r="53" spans="1:3" ht="24" customHeight="1" x14ac:dyDescent="0.25">
      <c r="A53" s="72" t="s">
        <v>27</v>
      </c>
      <c r="B53" s="72"/>
      <c r="C53" s="72"/>
    </row>
    <row r="54" spans="1:3" x14ac:dyDescent="0.25">
      <c r="A54" s="33"/>
      <c r="B54" s="33"/>
    </row>
    <row r="55" spans="1:3" ht="12" customHeight="1" x14ac:dyDescent="0.25">
      <c r="A55" s="71" t="s">
        <v>28</v>
      </c>
      <c r="B55" s="71"/>
      <c r="C55" s="71"/>
    </row>
    <row r="56" spans="1:3" ht="54" customHeight="1" x14ac:dyDescent="0.25">
      <c r="A56" s="74" t="s">
        <v>29</v>
      </c>
      <c r="B56" s="74"/>
      <c r="C56" s="74"/>
    </row>
    <row r="57" spans="1:3" x14ac:dyDescent="0.25">
      <c r="A57" s="33"/>
      <c r="B57" s="33"/>
    </row>
    <row r="58" spans="1:3" ht="12" customHeight="1" x14ac:dyDescent="0.25">
      <c r="A58" s="71" t="s">
        <v>30</v>
      </c>
      <c r="B58" s="71"/>
      <c r="C58" s="71"/>
    </row>
    <row r="59" spans="1:3" ht="68.099999999999994" customHeight="1" x14ac:dyDescent="0.25">
      <c r="A59" s="74" t="s">
        <v>31</v>
      </c>
      <c r="B59" s="74"/>
      <c r="C59" s="74"/>
    </row>
    <row r="60" spans="1:3" ht="108" customHeight="1" x14ac:dyDescent="0.25">
      <c r="A60" s="74" t="s">
        <v>32</v>
      </c>
      <c r="B60" s="74"/>
      <c r="C60" s="74"/>
    </row>
    <row r="61" spans="1:3" ht="68.099999999999994" customHeight="1" x14ac:dyDescent="0.25">
      <c r="A61" s="74" t="s">
        <v>33</v>
      </c>
      <c r="B61" s="74"/>
      <c r="C61" s="74"/>
    </row>
    <row r="62" spans="1:3" ht="24" customHeight="1" x14ac:dyDescent="0.25">
      <c r="A62" s="72" t="s">
        <v>34</v>
      </c>
      <c r="B62" s="72"/>
      <c r="C62" s="72"/>
    </row>
    <row r="63" spans="1:3" ht="24" customHeight="1" x14ac:dyDescent="0.25">
      <c r="A63" s="72" t="s">
        <v>35</v>
      </c>
      <c r="B63" s="72"/>
      <c r="C63" s="72"/>
    </row>
    <row r="64" spans="1:3" ht="54" customHeight="1" x14ac:dyDescent="0.25">
      <c r="A64" s="74" t="s">
        <v>125</v>
      </c>
      <c r="B64" s="74"/>
      <c r="C64" s="74"/>
    </row>
    <row r="65" spans="1:3" ht="39.950000000000003" customHeight="1" x14ac:dyDescent="0.25">
      <c r="A65" s="74" t="s">
        <v>126</v>
      </c>
      <c r="B65" s="74"/>
      <c r="C65" s="74"/>
    </row>
    <row r="66" spans="1:3" x14ac:dyDescent="0.25">
      <c r="A66" s="33"/>
      <c r="B66" s="33"/>
    </row>
    <row r="67" spans="1:3" ht="12" customHeight="1" x14ac:dyDescent="0.25">
      <c r="A67" s="71" t="s">
        <v>36</v>
      </c>
      <c r="B67" s="71"/>
      <c r="C67" s="71"/>
    </row>
    <row r="68" spans="1:3" ht="24" customHeight="1" x14ac:dyDescent="0.25">
      <c r="A68" s="72" t="s">
        <v>37</v>
      </c>
      <c r="B68" s="72"/>
      <c r="C68" s="72"/>
    </row>
    <row r="69" spans="1:3" ht="54" customHeight="1" x14ac:dyDescent="0.25">
      <c r="A69" s="74" t="s">
        <v>142</v>
      </c>
      <c r="B69" s="74"/>
      <c r="C69" s="74"/>
    </row>
    <row r="70" spans="1:3" ht="24" customHeight="1" x14ac:dyDescent="0.25">
      <c r="A70" s="72" t="s">
        <v>38</v>
      </c>
      <c r="B70" s="72"/>
      <c r="C70" s="72"/>
    </row>
    <row r="71" spans="1:3" ht="24" customHeight="1" x14ac:dyDescent="0.25">
      <c r="A71" s="72" t="s">
        <v>39</v>
      </c>
      <c r="B71" s="72"/>
      <c r="C71" s="72"/>
    </row>
    <row r="72" spans="1:3" ht="14.1" customHeight="1" x14ac:dyDescent="0.25">
      <c r="A72" s="74" t="s">
        <v>40</v>
      </c>
      <c r="B72" s="74"/>
      <c r="C72" s="74"/>
    </row>
    <row r="73" spans="1:3" ht="14.1" customHeight="1" x14ac:dyDescent="0.25">
      <c r="A73" s="74" t="s">
        <v>41</v>
      </c>
      <c r="B73" s="74"/>
      <c r="C73" s="74"/>
    </row>
    <row r="74" spans="1:3" ht="14.1" customHeight="1" x14ac:dyDescent="0.25">
      <c r="A74" s="74" t="s">
        <v>42</v>
      </c>
      <c r="B74" s="74"/>
      <c r="C74" s="74"/>
    </row>
    <row r="75" spans="1:3" x14ac:dyDescent="0.25">
      <c r="A75" s="33"/>
      <c r="B75" s="33"/>
    </row>
    <row r="76" spans="1:3" ht="12" customHeight="1" x14ac:dyDescent="0.25">
      <c r="A76" s="71" t="s">
        <v>43</v>
      </c>
      <c r="B76" s="71"/>
      <c r="C76" s="71"/>
    </row>
    <row r="77" spans="1:3" ht="15.75" thickBot="1" x14ac:dyDescent="0.3">
      <c r="A77" s="38"/>
      <c r="B77" s="38"/>
    </row>
    <row r="78" spans="1:3" ht="15" customHeight="1" x14ac:dyDescent="0.25">
      <c r="A78" s="39" t="s">
        <v>44</v>
      </c>
      <c r="B78" s="79" t="s">
        <v>48</v>
      </c>
      <c r="C78" s="80"/>
    </row>
    <row r="79" spans="1:3" ht="15" customHeight="1" x14ac:dyDescent="0.25">
      <c r="A79" s="40" t="s">
        <v>45</v>
      </c>
      <c r="B79" s="81" t="str">
        <f>A5</f>
        <v>Иванов Иван Иванович</v>
      </c>
      <c r="C79" s="82"/>
    </row>
    <row r="80" spans="1:3" ht="15" customHeight="1" x14ac:dyDescent="0.25">
      <c r="A80" s="40" t="s">
        <v>46</v>
      </c>
      <c r="B80" s="40" t="s">
        <v>116</v>
      </c>
      <c r="C80" s="77" t="s">
        <v>152</v>
      </c>
    </row>
    <row r="81" spans="1:3" ht="30" customHeight="1" x14ac:dyDescent="0.25">
      <c r="A81" s="40" t="s">
        <v>47</v>
      </c>
      <c r="B81" s="40"/>
      <c r="C81" s="77"/>
    </row>
    <row r="82" spans="1:3" ht="15" customHeight="1" x14ac:dyDescent="0.25">
      <c r="A82" s="40" t="s">
        <v>103</v>
      </c>
      <c r="B82" s="40"/>
      <c r="C82" s="41"/>
    </row>
    <row r="83" spans="1:3" ht="15" customHeight="1" x14ac:dyDescent="0.25">
      <c r="A83" s="40" t="s">
        <v>104</v>
      </c>
      <c r="B83" s="40"/>
      <c r="C83" s="41"/>
    </row>
    <row r="84" spans="1:3" ht="15" customHeight="1" x14ac:dyDescent="0.25">
      <c r="A84" s="42" t="s">
        <v>151</v>
      </c>
      <c r="B84" s="43"/>
      <c r="C84" s="41"/>
    </row>
    <row r="85" spans="1:3" ht="15" customHeight="1" x14ac:dyDescent="0.25">
      <c r="A85" s="40" t="s">
        <v>144</v>
      </c>
      <c r="B85" s="40" t="s">
        <v>113</v>
      </c>
      <c r="C85" s="44" t="s">
        <v>114</v>
      </c>
    </row>
    <row r="86" spans="1:3" ht="15" customHeight="1" x14ac:dyDescent="0.25">
      <c r="A86" s="40" t="s">
        <v>145</v>
      </c>
      <c r="B86" s="40"/>
      <c r="C86" s="44" t="s">
        <v>114</v>
      </c>
    </row>
    <row r="87" spans="1:3" ht="15" customHeight="1" x14ac:dyDescent="0.25">
      <c r="A87" s="42" t="s">
        <v>143</v>
      </c>
      <c r="B87" s="42" t="s">
        <v>115</v>
      </c>
      <c r="C87" s="45" t="s">
        <v>117</v>
      </c>
    </row>
    <row r="88" spans="1:3" ht="15.75" thickBot="1" x14ac:dyDescent="0.3">
      <c r="A88" s="46"/>
      <c r="B88" s="46"/>
      <c r="C88" s="47"/>
    </row>
    <row r="89" spans="1:3" ht="15.75" thickBot="1" x14ac:dyDescent="0.3">
      <c r="A89" s="68" t="s">
        <v>49</v>
      </c>
      <c r="B89" s="69"/>
      <c r="C89" s="70"/>
    </row>
    <row r="90" spans="1:3" x14ac:dyDescent="0.25">
      <c r="A90" s="48"/>
      <c r="B90" s="48"/>
      <c r="C90" s="49"/>
    </row>
    <row r="91" spans="1:3" x14ac:dyDescent="0.25">
      <c r="A91" s="50" t="s">
        <v>50</v>
      </c>
      <c r="B91" s="75" t="s">
        <v>52</v>
      </c>
      <c r="C91" s="76"/>
    </row>
    <row r="92" spans="1:3" ht="15.75" thickBot="1" x14ac:dyDescent="0.3">
      <c r="A92" s="51" t="s">
        <v>51</v>
      </c>
      <c r="B92" s="51"/>
      <c r="C92" s="52"/>
    </row>
  </sheetData>
  <sheetProtection algorithmName="SHA-512" hashValue="h1RSrji1vzg6SW4D5Zhr+J9YeRc0mwhPqrVLzMzY3ErQZXrw8gcXPD2lW4mLka1mjHMNriR7yILrW+6qHTHMBQ==" saltValue="ldLm5b4bwyq3PX9hKU6VQg==" spinCount="100000" sheet="1" formatCells="0" formatColumns="0" formatRows="0" insertColumns="0" insertRows="0" insertHyperlinks="0" deleteColumns="0" deleteRows="0" sort="0" autoFilter="0" pivotTables="0"/>
  <mergeCells count="68">
    <mergeCell ref="B91:C91"/>
    <mergeCell ref="A17:C17"/>
    <mergeCell ref="C80:C81"/>
    <mergeCell ref="A73:C73"/>
    <mergeCell ref="A74:C74"/>
    <mergeCell ref="A21:C21"/>
    <mergeCell ref="A22:C22"/>
    <mergeCell ref="B78:C78"/>
    <mergeCell ref="B79:C79"/>
    <mergeCell ref="A65:C65"/>
    <mergeCell ref="A68:C68"/>
    <mergeCell ref="A69:C69"/>
    <mergeCell ref="A70:C70"/>
    <mergeCell ref="A71:C71"/>
    <mergeCell ref="A72:C72"/>
    <mergeCell ref="A59:C59"/>
    <mergeCell ref="A60:C60"/>
    <mergeCell ref="A61:C61"/>
    <mergeCell ref="A62:C62"/>
    <mergeCell ref="A63:C63"/>
    <mergeCell ref="A64:C64"/>
    <mergeCell ref="A52:C52"/>
    <mergeCell ref="A55:C55"/>
    <mergeCell ref="A47:C47"/>
    <mergeCell ref="A48:C48"/>
    <mergeCell ref="A49:C49"/>
    <mergeCell ref="A50:C50"/>
    <mergeCell ref="A53:C53"/>
    <mergeCell ref="A58:C58"/>
    <mergeCell ref="A67:C67"/>
    <mergeCell ref="A76:C76"/>
    <mergeCell ref="A28:C28"/>
    <mergeCell ref="A29:C29"/>
    <mergeCell ref="A30:C30"/>
    <mergeCell ref="A31:C31"/>
    <mergeCell ref="A32:C32"/>
    <mergeCell ref="A45:C45"/>
    <mergeCell ref="A56:C56"/>
    <mergeCell ref="A37:C37"/>
    <mergeCell ref="A38:C38"/>
    <mergeCell ref="A41:C41"/>
    <mergeCell ref="A42:C42"/>
    <mergeCell ref="A43:C43"/>
    <mergeCell ref="A46:C46"/>
    <mergeCell ref="A19:C19"/>
    <mergeCell ref="A27:C27"/>
    <mergeCell ref="A40:C40"/>
    <mergeCell ref="A33:C33"/>
    <mergeCell ref="A34:C34"/>
    <mergeCell ref="A35:C35"/>
    <mergeCell ref="A36:C36"/>
    <mergeCell ref="A23:C23"/>
    <mergeCell ref="A89:C89"/>
    <mergeCell ref="A2:C2"/>
    <mergeCell ref="A6:C6"/>
    <mergeCell ref="A5:C5"/>
    <mergeCell ref="A7:C7"/>
    <mergeCell ref="A8:C8"/>
    <mergeCell ref="A12:C12"/>
    <mergeCell ref="A11:C11"/>
    <mergeCell ref="A10:C10"/>
    <mergeCell ref="A16:C16"/>
    <mergeCell ref="A20:C20"/>
    <mergeCell ref="A15:C15"/>
    <mergeCell ref="A14:C14"/>
    <mergeCell ref="A13:C13"/>
    <mergeCell ref="A24:C24"/>
    <mergeCell ref="A25:C25"/>
  </mergeCells>
  <hyperlinks>
    <hyperlink ref="A49" r:id="rId1" display="https://xaron-2000.ru/"/>
    <hyperlink ref="A84" r:id="rId2" display="mailto:zakaz@xaron-2000.ru"/>
    <hyperlink ref="A87" r:id="rId3"/>
    <hyperlink ref="C87" r:id="rId4"/>
  </hyperlinks>
  <pageMargins left="0.23622047244094491" right="0.23622047244094491" top="0.39370078740157483" bottom="0.39370078740157483" header="0.31496062992125984" footer="0.31496062992125984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5" zoomScaleNormal="100" workbookViewId="0">
      <selection activeCell="D37" sqref="D37:E37"/>
    </sheetView>
  </sheetViews>
  <sheetFormatPr defaultColWidth="24.85546875" defaultRowHeight="15" x14ac:dyDescent="0.25"/>
  <cols>
    <col min="1" max="1" width="2.28515625" style="11" customWidth="1"/>
    <col min="2" max="2" width="15.85546875" style="11" customWidth="1"/>
    <col min="3" max="3" width="40.85546875" style="11" customWidth="1"/>
    <col min="4" max="4" width="19.42578125" style="11" bestFit="1" customWidth="1"/>
    <col min="5" max="5" width="19.85546875" style="11" customWidth="1"/>
    <col min="6" max="16384" width="24.85546875" style="11"/>
  </cols>
  <sheetData>
    <row r="1" spans="1:5" ht="15.75" thickBot="1" x14ac:dyDescent="0.3">
      <c r="D1" s="139" t="s">
        <v>53</v>
      </c>
      <c r="E1" s="140"/>
    </row>
    <row r="2" spans="1:5" x14ac:dyDescent="0.25">
      <c r="D2" s="14" t="s">
        <v>106</v>
      </c>
      <c r="E2" s="15" t="str">
        <f>Договор!C1</f>
        <v>М-001</v>
      </c>
    </row>
    <row r="3" spans="1:5" ht="15.75" thickBot="1" x14ac:dyDescent="0.3">
      <c r="D3" s="16" t="s">
        <v>107</v>
      </c>
      <c r="E3" s="24">
        <f>Договор!C3</f>
        <v>37746</v>
      </c>
    </row>
    <row r="4" spans="1:5" x14ac:dyDescent="0.25">
      <c r="A4" s="1"/>
      <c r="B4" s="1"/>
    </row>
    <row r="5" spans="1:5" x14ac:dyDescent="0.25">
      <c r="C5" s="4" t="s">
        <v>105</v>
      </c>
      <c r="D5" s="11" t="str">
        <f>Договор!C1</f>
        <v>М-001</v>
      </c>
    </row>
    <row r="6" spans="1:5" x14ac:dyDescent="0.25">
      <c r="A6" s="1"/>
      <c r="B6" s="1"/>
    </row>
    <row r="7" spans="1:5" ht="24" customHeight="1" x14ac:dyDescent="0.25">
      <c r="A7" s="119" t="s">
        <v>54</v>
      </c>
      <c r="B7" s="119"/>
      <c r="C7" s="119"/>
      <c r="D7" s="119"/>
      <c r="E7" s="119"/>
    </row>
    <row r="8" spans="1:5" x14ac:dyDescent="0.25">
      <c r="A8" s="119" t="s">
        <v>120</v>
      </c>
      <c r="B8" s="119"/>
      <c r="C8" s="119"/>
      <c r="D8" s="119"/>
      <c r="E8" s="119"/>
    </row>
    <row r="9" spans="1:5" x14ac:dyDescent="0.25">
      <c r="A9" s="119" t="s">
        <v>121</v>
      </c>
      <c r="B9" s="119"/>
      <c r="C9" s="119"/>
      <c r="D9" s="119"/>
      <c r="E9" s="119"/>
    </row>
    <row r="10" spans="1:5" x14ac:dyDescent="0.25">
      <c r="A10" s="119" t="s">
        <v>122</v>
      </c>
      <c r="B10" s="119"/>
      <c r="C10" s="119"/>
      <c r="D10" s="119"/>
      <c r="E10" s="119"/>
    </row>
    <row r="11" spans="1:5" ht="15.75" thickBot="1" x14ac:dyDescent="0.3">
      <c r="A11" s="119" t="s">
        <v>146</v>
      </c>
      <c r="B11" s="119"/>
      <c r="C11" s="119"/>
      <c r="D11" s="119"/>
      <c r="E11" s="119"/>
    </row>
    <row r="12" spans="1:5" ht="15.75" thickBot="1" x14ac:dyDescent="0.3">
      <c r="A12" s="83" t="s">
        <v>109</v>
      </c>
      <c r="B12" s="84"/>
      <c r="C12" s="84"/>
      <c r="D12" s="12"/>
      <c r="E12" s="13"/>
    </row>
    <row r="13" spans="1:5" ht="15.75" thickBot="1" x14ac:dyDescent="0.3">
      <c r="A13" s="117" t="s">
        <v>108</v>
      </c>
      <c r="B13" s="118"/>
      <c r="C13" s="118"/>
      <c r="D13" s="9" t="s">
        <v>110</v>
      </c>
      <c r="E13" s="10" t="s">
        <v>111</v>
      </c>
    </row>
    <row r="14" spans="1:5" x14ac:dyDescent="0.25">
      <c r="A14" s="53">
        <v>1</v>
      </c>
      <c r="B14" s="95" t="s">
        <v>149</v>
      </c>
      <c r="C14" s="96"/>
      <c r="D14" s="54">
        <v>11689</v>
      </c>
      <c r="E14" s="55">
        <v>36492</v>
      </c>
    </row>
    <row r="15" spans="1:5" ht="15.75" thickBot="1" x14ac:dyDescent="0.3">
      <c r="A15" s="56">
        <v>2</v>
      </c>
      <c r="B15" s="93" t="s">
        <v>153</v>
      </c>
      <c r="C15" s="94"/>
      <c r="D15" s="57">
        <v>13187</v>
      </c>
      <c r="E15" s="58">
        <v>36317</v>
      </c>
    </row>
    <row r="16" spans="1:5" ht="15.75" thickBot="1" x14ac:dyDescent="0.3">
      <c r="A16" s="99" t="s">
        <v>55</v>
      </c>
      <c r="B16" s="100"/>
      <c r="C16" s="100"/>
      <c r="D16" s="101" t="s">
        <v>56</v>
      </c>
      <c r="E16" s="102"/>
    </row>
    <row r="17" spans="1:5" x14ac:dyDescent="0.25">
      <c r="A17" s="103" t="s">
        <v>57</v>
      </c>
      <c r="B17" s="104"/>
      <c r="C17" s="104"/>
      <c r="D17" s="105" t="s">
        <v>58</v>
      </c>
      <c r="E17" s="106"/>
    </row>
    <row r="18" spans="1:5" x14ac:dyDescent="0.25">
      <c r="A18" s="107" t="s">
        <v>59</v>
      </c>
      <c r="B18" s="108"/>
      <c r="C18" s="108"/>
      <c r="D18" s="109" t="s">
        <v>60</v>
      </c>
      <c r="E18" s="110"/>
    </row>
    <row r="19" spans="1:5" x14ac:dyDescent="0.25">
      <c r="A19" s="107" t="s">
        <v>61</v>
      </c>
      <c r="B19" s="108"/>
      <c r="C19" s="108"/>
      <c r="D19" s="109" t="s">
        <v>62</v>
      </c>
      <c r="E19" s="110"/>
    </row>
    <row r="20" spans="1:5" x14ac:dyDescent="0.25">
      <c r="A20" s="107" t="s">
        <v>63</v>
      </c>
      <c r="B20" s="108"/>
      <c r="C20" s="108"/>
      <c r="D20" s="109" t="s">
        <v>64</v>
      </c>
      <c r="E20" s="110"/>
    </row>
    <row r="21" spans="1:5" ht="15.75" thickBot="1" x14ac:dyDescent="0.3">
      <c r="A21" s="161" t="s">
        <v>65</v>
      </c>
      <c r="B21" s="162"/>
      <c r="C21" s="162"/>
      <c r="D21" s="97" t="s">
        <v>66</v>
      </c>
      <c r="E21" s="98"/>
    </row>
    <row r="22" spans="1:5" ht="67.5" customHeight="1" thickBot="1" x14ac:dyDescent="0.3">
      <c r="A22" s="136" t="s">
        <v>67</v>
      </c>
      <c r="B22" s="137"/>
      <c r="C22" s="137"/>
      <c r="D22" s="137"/>
      <c r="E22" s="138"/>
    </row>
    <row r="23" spans="1:5" ht="67.5" customHeight="1" thickBot="1" x14ac:dyDescent="0.3">
      <c r="A23" s="149" t="s">
        <v>68</v>
      </c>
      <c r="B23" s="150"/>
      <c r="C23" s="150"/>
      <c r="D23" s="150"/>
      <c r="E23" s="151"/>
    </row>
    <row r="24" spans="1:5" x14ac:dyDescent="0.25">
      <c r="A24" s="152" t="s">
        <v>69</v>
      </c>
      <c r="B24" s="153"/>
      <c r="C24" s="153"/>
      <c r="D24" s="153"/>
      <c r="E24" s="154"/>
    </row>
    <row r="25" spans="1:5" x14ac:dyDescent="0.25">
      <c r="A25" s="155" t="s">
        <v>70</v>
      </c>
      <c r="B25" s="156"/>
      <c r="C25" s="156"/>
      <c r="D25" s="156"/>
      <c r="E25" s="157"/>
    </row>
    <row r="26" spans="1:5" x14ac:dyDescent="0.25">
      <c r="A26" s="155" t="s">
        <v>71</v>
      </c>
      <c r="B26" s="156"/>
      <c r="C26" s="156"/>
      <c r="D26" s="156"/>
      <c r="E26" s="157"/>
    </row>
    <row r="27" spans="1:5" ht="15.75" thickBot="1" x14ac:dyDescent="0.3">
      <c r="A27" s="158" t="s">
        <v>72</v>
      </c>
      <c r="B27" s="159"/>
      <c r="C27" s="159"/>
      <c r="D27" s="159"/>
      <c r="E27" s="160"/>
    </row>
    <row r="28" spans="1:5" ht="15.75" thickBot="1" x14ac:dyDescent="0.3">
      <c r="A28" s="133" t="s">
        <v>147</v>
      </c>
      <c r="B28" s="134"/>
      <c r="C28" s="134"/>
      <c r="D28" s="134"/>
      <c r="E28" s="135"/>
    </row>
    <row r="29" spans="1:5" ht="15.75" customHeight="1" x14ac:dyDescent="0.25">
      <c r="A29" s="85" t="s">
        <v>73</v>
      </c>
      <c r="B29" s="86"/>
      <c r="C29" s="141" t="str">
        <f>Договор!A5</f>
        <v>Иванов Иван Иванович</v>
      </c>
      <c r="D29" s="141"/>
      <c r="E29" s="142"/>
    </row>
    <row r="30" spans="1:5" ht="15.75" customHeight="1" x14ac:dyDescent="0.25">
      <c r="A30" s="87" t="s">
        <v>74</v>
      </c>
      <c r="B30" s="88"/>
      <c r="C30" s="145" t="str">
        <f>Договор!C85</f>
        <v>+7 (999) 999-99-99</v>
      </c>
      <c r="D30" s="145"/>
      <c r="E30" s="146"/>
    </row>
    <row r="31" spans="1:5" ht="15.75" customHeight="1" x14ac:dyDescent="0.25">
      <c r="A31" s="89" t="s">
        <v>75</v>
      </c>
      <c r="B31" s="90"/>
      <c r="C31" s="147" t="str">
        <f>Договор!C87</f>
        <v>xxx@mail.ru</v>
      </c>
      <c r="D31" s="147"/>
      <c r="E31" s="148"/>
    </row>
    <row r="32" spans="1:5" ht="15.75" customHeight="1" thickBot="1" x14ac:dyDescent="0.3">
      <c r="A32" s="91" t="s">
        <v>76</v>
      </c>
      <c r="B32" s="92"/>
      <c r="C32" s="143" t="str">
        <f>Договор!C80</f>
        <v>Москва, ул.Дубнинская, д.48, корп.1, кв.68</v>
      </c>
      <c r="D32" s="143"/>
      <c r="E32" s="144"/>
    </row>
    <row r="33" spans="1:5" ht="15.75" thickBot="1" x14ac:dyDescent="0.3">
      <c r="A33" s="123" t="s">
        <v>130</v>
      </c>
      <c r="B33" s="124"/>
      <c r="C33" s="124"/>
      <c r="D33" s="59" t="s">
        <v>131</v>
      </c>
      <c r="E33" s="60" t="s">
        <v>132</v>
      </c>
    </row>
    <row r="34" spans="1:5" ht="15.75" thickBot="1" x14ac:dyDescent="0.3">
      <c r="A34" s="115" t="s">
        <v>133</v>
      </c>
      <c r="B34" s="116"/>
      <c r="C34" s="116"/>
      <c r="D34" s="61" t="s">
        <v>131</v>
      </c>
      <c r="E34" s="62" t="s">
        <v>134</v>
      </c>
    </row>
    <row r="35" spans="1:5" ht="15.75" thickBot="1" x14ac:dyDescent="0.3">
      <c r="A35" s="123" t="s">
        <v>77</v>
      </c>
      <c r="B35" s="124"/>
      <c r="C35" s="124"/>
      <c r="D35" s="63">
        <f>Договор!A21</f>
        <v>16800</v>
      </c>
      <c r="E35" s="64" t="s">
        <v>112</v>
      </c>
    </row>
    <row r="36" spans="1:5" ht="15.75" thickBot="1" x14ac:dyDescent="0.3">
      <c r="A36" s="125" t="s">
        <v>78</v>
      </c>
      <c r="B36" s="126"/>
      <c r="C36" s="127"/>
      <c r="D36" s="65">
        <f>Договор!A21/2</f>
        <v>8400</v>
      </c>
      <c r="E36" s="66" t="s">
        <v>112</v>
      </c>
    </row>
    <row r="37" spans="1:5" ht="15.75" thickBot="1" x14ac:dyDescent="0.3">
      <c r="A37" s="128" t="s">
        <v>135</v>
      </c>
      <c r="B37" s="129"/>
      <c r="C37" s="130"/>
      <c r="D37" s="131">
        <f>Договор!C3+30</f>
        <v>37776</v>
      </c>
      <c r="E37" s="132"/>
    </row>
    <row r="38" spans="1:5" s="20" customFormat="1" ht="15.75" thickBot="1" x14ac:dyDescent="0.3">
      <c r="A38" s="25"/>
      <c r="B38" s="25"/>
      <c r="C38" s="25"/>
      <c r="D38" s="26"/>
      <c r="E38" s="26"/>
    </row>
    <row r="39" spans="1:5" ht="15.75" thickBot="1" x14ac:dyDescent="0.3">
      <c r="A39" s="120" t="s">
        <v>79</v>
      </c>
      <c r="B39" s="121"/>
      <c r="C39" s="121"/>
      <c r="D39" s="121"/>
      <c r="E39" s="122"/>
    </row>
    <row r="40" spans="1:5" ht="38.25" customHeight="1" x14ac:dyDescent="0.25">
      <c r="A40" s="111" t="s">
        <v>119</v>
      </c>
      <c r="B40" s="112"/>
      <c r="C40" s="113"/>
      <c r="D40" s="111" t="s">
        <v>118</v>
      </c>
      <c r="E40" s="114"/>
    </row>
    <row r="41" spans="1:5" ht="15.75" thickBot="1" x14ac:dyDescent="0.3">
      <c r="A41" s="21"/>
      <c r="B41" s="22"/>
      <c r="C41" s="23" t="s">
        <v>124</v>
      </c>
      <c r="D41" s="21"/>
      <c r="E41" s="23"/>
    </row>
  </sheetData>
  <sheetProtection algorithmName="SHA-512" hashValue="XGMc3/t5ImifqNHOvxKlN5qTdW3pFv2yvMCSErRVlOwioDaJIGcWzh5U8OssSkRgEwbuAtJDwy+3DJIvG+qvqg==" saltValue="oqGTmS32aezBLR7x5jlwMg==" spinCount="100000" sheet="1" formatCells="0" formatColumns="0" formatRows="0" insertColumns="0" insertRows="0" insertHyperlinks="0" deleteColumns="0" deleteRows="0" sort="0" autoFilter="0" pivotTables="0"/>
  <mergeCells count="46">
    <mergeCell ref="D1:E1"/>
    <mergeCell ref="A33:C33"/>
    <mergeCell ref="C29:E29"/>
    <mergeCell ref="C32:E32"/>
    <mergeCell ref="C30:E30"/>
    <mergeCell ref="C31:E31"/>
    <mergeCell ref="A23:E23"/>
    <mergeCell ref="A24:E24"/>
    <mergeCell ref="A25:E25"/>
    <mergeCell ref="A26:E26"/>
    <mergeCell ref="A27:E27"/>
    <mergeCell ref="A19:C19"/>
    <mergeCell ref="D19:E19"/>
    <mergeCell ref="A20:C20"/>
    <mergeCell ref="D20:E20"/>
    <mergeCell ref="A21:C21"/>
    <mergeCell ref="A40:C40"/>
    <mergeCell ref="D40:E40"/>
    <mergeCell ref="A34:C34"/>
    <mergeCell ref="A13:C13"/>
    <mergeCell ref="A7:E7"/>
    <mergeCell ref="A8:E8"/>
    <mergeCell ref="A9:E9"/>
    <mergeCell ref="A10:E10"/>
    <mergeCell ref="A11:E11"/>
    <mergeCell ref="A39:E39"/>
    <mergeCell ref="A35:C35"/>
    <mergeCell ref="A36:C36"/>
    <mergeCell ref="A37:C37"/>
    <mergeCell ref="D37:E37"/>
    <mergeCell ref="A28:E28"/>
    <mergeCell ref="A22:E22"/>
    <mergeCell ref="D21:E21"/>
    <mergeCell ref="A16:C16"/>
    <mergeCell ref="D16:E16"/>
    <mergeCell ref="A17:C17"/>
    <mergeCell ref="D17:E17"/>
    <mergeCell ref="A18:C18"/>
    <mergeCell ref="D18:E18"/>
    <mergeCell ref="A12:C12"/>
    <mergeCell ref="A29:B29"/>
    <mergeCell ref="A30:B30"/>
    <mergeCell ref="A31:B31"/>
    <mergeCell ref="A32:B32"/>
    <mergeCell ref="B15:C15"/>
    <mergeCell ref="B14:C14"/>
  </mergeCells>
  <pageMargins left="0.23622047244094491" right="0.23622047244094491" top="0.39370078740157483" bottom="0.3937007874015748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D18" sqref="D18"/>
    </sheetView>
  </sheetViews>
  <sheetFormatPr defaultColWidth="32.140625" defaultRowHeight="15" x14ac:dyDescent="0.25"/>
  <cols>
    <col min="1" max="1" width="6.28515625" customWidth="1"/>
    <col min="2" max="2" width="55.85546875" customWidth="1"/>
    <col min="3" max="3" width="19.5703125" customWidth="1"/>
    <col min="4" max="4" width="16.5703125" bestFit="1" customWidth="1"/>
    <col min="5" max="5" width="19.42578125" bestFit="1" customWidth="1"/>
    <col min="6" max="6" width="41.85546875" customWidth="1"/>
  </cols>
  <sheetData>
    <row r="1" spans="1:6" ht="15.75" thickBot="1" x14ac:dyDescent="0.3">
      <c r="C1" s="139" t="s">
        <v>80</v>
      </c>
      <c r="D1" s="140"/>
    </row>
    <row r="2" spans="1:6" x14ac:dyDescent="0.25">
      <c r="C2" s="14" t="s">
        <v>106</v>
      </c>
      <c r="D2" s="15" t="str">
        <f>Договор!C1</f>
        <v>М-001</v>
      </c>
    </row>
    <row r="3" spans="1:6" ht="15.75" thickBot="1" x14ac:dyDescent="0.3">
      <c r="C3" s="16" t="s">
        <v>107</v>
      </c>
      <c r="D3" s="24">
        <f>Договор!C3</f>
        <v>37746</v>
      </c>
    </row>
    <row r="4" spans="1:6" ht="96" customHeight="1" x14ac:dyDescent="0.25">
      <c r="C4" s="19"/>
      <c r="D4" s="17"/>
    </row>
    <row r="5" spans="1:6" x14ac:dyDescent="0.25">
      <c r="A5" s="164" t="s">
        <v>81</v>
      </c>
      <c r="B5" s="164"/>
      <c r="C5" s="164"/>
      <c r="D5" s="164"/>
      <c r="E5" s="1"/>
      <c r="F5" s="1"/>
    </row>
    <row r="6" spans="1:6" x14ac:dyDescent="0.25">
      <c r="A6" s="1"/>
    </row>
    <row r="7" spans="1:6" ht="27" customHeight="1" x14ac:dyDescent="0.25">
      <c r="A7" s="163" t="s">
        <v>82</v>
      </c>
      <c r="B7" s="163"/>
      <c r="C7" s="163"/>
      <c r="D7" s="163"/>
      <c r="E7" s="18"/>
      <c r="F7" s="18"/>
    </row>
    <row r="8" spans="1:6" ht="15.75" thickBot="1" x14ac:dyDescent="0.3">
      <c r="A8" s="3"/>
    </row>
    <row r="9" spans="1:6" x14ac:dyDescent="0.25">
      <c r="A9" s="5" t="s">
        <v>83</v>
      </c>
      <c r="B9" s="167" t="s">
        <v>85</v>
      </c>
      <c r="C9" s="168"/>
      <c r="D9" s="165" t="s">
        <v>86</v>
      </c>
    </row>
    <row r="10" spans="1:6" ht="15.75" thickBot="1" x14ac:dyDescent="0.3">
      <c r="A10" s="6" t="s">
        <v>84</v>
      </c>
      <c r="B10" s="169"/>
      <c r="C10" s="170"/>
      <c r="D10" s="166"/>
    </row>
    <row r="11" spans="1:6" ht="15.75" thickBot="1" x14ac:dyDescent="0.3">
      <c r="A11" s="7">
        <v>1</v>
      </c>
      <c r="B11" s="171" t="s">
        <v>87</v>
      </c>
      <c r="C11" s="172"/>
      <c r="D11" s="67">
        <v>1</v>
      </c>
    </row>
    <row r="12" spans="1:6" ht="15.75" thickBot="1" x14ac:dyDescent="0.3">
      <c r="A12" s="7">
        <v>2</v>
      </c>
      <c r="B12" s="171" t="s">
        <v>88</v>
      </c>
      <c r="C12" s="172"/>
      <c r="D12" s="67">
        <v>1</v>
      </c>
    </row>
    <row r="13" spans="1:6" ht="15.75" thickBot="1" x14ac:dyDescent="0.3">
      <c r="A13" s="7">
        <v>3</v>
      </c>
      <c r="B13" s="171" t="s">
        <v>89</v>
      </c>
      <c r="C13" s="172"/>
      <c r="D13" s="67">
        <v>1</v>
      </c>
    </row>
    <row r="14" spans="1:6" ht="15.75" thickBot="1" x14ac:dyDescent="0.3">
      <c r="A14" s="7">
        <v>4</v>
      </c>
      <c r="B14" s="171" t="s">
        <v>90</v>
      </c>
      <c r="C14" s="172"/>
      <c r="D14" s="67">
        <v>1</v>
      </c>
    </row>
    <row r="15" spans="1:6" ht="15.75" thickBot="1" x14ac:dyDescent="0.3">
      <c r="A15" s="7">
        <v>5</v>
      </c>
      <c r="B15" s="171" t="s">
        <v>91</v>
      </c>
      <c r="C15" s="172"/>
      <c r="D15" s="67">
        <v>10</v>
      </c>
    </row>
    <row r="16" spans="1:6" ht="15.75" thickBot="1" x14ac:dyDescent="0.3">
      <c r="A16" s="7">
        <v>6</v>
      </c>
      <c r="B16" s="171" t="s">
        <v>92</v>
      </c>
      <c r="C16" s="172"/>
      <c r="D16" s="67">
        <v>1</v>
      </c>
    </row>
    <row r="17" spans="1:6" ht="15.75" thickBot="1" x14ac:dyDescent="0.3">
      <c r="A17" s="7">
        <v>7</v>
      </c>
      <c r="B17" s="171" t="s">
        <v>93</v>
      </c>
      <c r="C17" s="172"/>
      <c r="D17" s="67">
        <v>1</v>
      </c>
    </row>
    <row r="18" spans="1:6" ht="15.75" thickBot="1" x14ac:dyDescent="0.3">
      <c r="A18" s="179" t="s">
        <v>94</v>
      </c>
      <c r="B18" s="180"/>
      <c r="C18" s="181"/>
      <c r="D18" s="8">
        <f>SUM(D11:D17)</f>
        <v>16</v>
      </c>
    </row>
    <row r="19" spans="1:6" x14ac:dyDescent="0.25">
      <c r="A19" s="2"/>
    </row>
    <row r="20" spans="1:6" ht="30.75" customHeight="1" x14ac:dyDescent="0.25">
      <c r="A20" s="163" t="s">
        <v>123</v>
      </c>
      <c r="B20" s="163"/>
      <c r="C20" s="163"/>
      <c r="D20" s="163"/>
      <c r="E20" s="18"/>
      <c r="F20" s="18"/>
    </row>
    <row r="21" spans="1:6" ht="31.5" customHeight="1" x14ac:dyDescent="0.25">
      <c r="A21" s="163" t="s">
        <v>95</v>
      </c>
      <c r="B21" s="163"/>
      <c r="C21" s="163"/>
      <c r="D21" s="163"/>
      <c r="E21" s="18"/>
      <c r="F21" s="18"/>
    </row>
    <row r="22" spans="1:6" ht="147" customHeight="1" thickBot="1" x14ac:dyDescent="0.3">
      <c r="A22" s="2"/>
    </row>
    <row r="23" spans="1:6" ht="15.75" thickBot="1" x14ac:dyDescent="0.3">
      <c r="A23" s="173" t="s">
        <v>79</v>
      </c>
      <c r="B23" s="174"/>
      <c r="C23" s="174"/>
      <c r="D23" s="175"/>
    </row>
    <row r="24" spans="1:6" x14ac:dyDescent="0.25">
      <c r="A24" s="27"/>
      <c r="B24" s="29"/>
      <c r="C24" s="28"/>
      <c r="D24" s="29"/>
    </row>
    <row r="25" spans="1:6" s="11" customFormat="1" ht="54.75" customHeight="1" thickBot="1" x14ac:dyDescent="0.3">
      <c r="A25" s="176" t="s">
        <v>148</v>
      </c>
      <c r="B25" s="177"/>
      <c r="C25" s="178" t="s">
        <v>118</v>
      </c>
      <c r="D25" s="177"/>
    </row>
  </sheetData>
  <sheetProtection algorithmName="SHA-512" hashValue="Nzl+ZIyS+AoQVMwcofwbxvCcwTL9RysdfByamFTIMp0k30SZ6N8A6KI47ajBdb/bi53E6wuMUi1+Gc3bpNWNdw==" saltValue="E4Y7Zgp3pFy4dAk9UEUlZw==" spinCount="100000" sheet="1" formatCells="0" formatColumns="0" formatRows="0" insertColumns="0" insertRows="0" insertHyperlinks="0" deleteColumns="0" deleteRows="0" sort="0" autoFilter="0" pivotTables="0"/>
  <mergeCells count="18">
    <mergeCell ref="A23:D23"/>
    <mergeCell ref="A25:B25"/>
    <mergeCell ref="C25:D25"/>
    <mergeCell ref="B13:C13"/>
    <mergeCell ref="B14:C14"/>
    <mergeCell ref="B15:C15"/>
    <mergeCell ref="B16:C16"/>
    <mergeCell ref="B17:C17"/>
    <mergeCell ref="A18:C18"/>
    <mergeCell ref="C1:D1"/>
    <mergeCell ref="A20:D20"/>
    <mergeCell ref="A21:D21"/>
    <mergeCell ref="A5:D5"/>
    <mergeCell ref="A7:D7"/>
    <mergeCell ref="D9:D10"/>
    <mergeCell ref="B9:C10"/>
    <mergeCell ref="B11:C11"/>
    <mergeCell ref="B12:C12"/>
  </mergeCells>
  <pageMargins left="0.23622047244094491" right="0.23622047244094491" top="0.39370078740157483" bottom="0.3937007874015748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Договор</vt:lpstr>
      <vt:lpstr>Приложение 1</vt:lpstr>
      <vt:lpstr>Приложение 2</vt:lpstr>
      <vt:lpstr>Договор!gjdgxs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gfnhbjn</dc:creator>
  <cp:lastModifiedBy>gfnhbjn</cp:lastModifiedBy>
  <cp:lastPrinted>2020-03-13T09:01:26Z</cp:lastPrinted>
  <dcterms:created xsi:type="dcterms:W3CDTF">2020-03-13T05:36:53Z</dcterms:created>
  <dcterms:modified xsi:type="dcterms:W3CDTF">2020-03-13T11:00:29Z</dcterms:modified>
</cp:coreProperties>
</file>